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firstSheet="5" activeTab="9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转移支付（分市县）" sheetId="10" r:id="rId10"/>
  </sheets>
  <definedNames/>
  <calcPr fullCalcOnLoad="1"/>
</workbook>
</file>

<file path=xl/sharedStrings.xml><?xml version="1.0" encoding="utf-8"?>
<sst xmlns="http://schemas.openxmlformats.org/spreadsheetml/2006/main" count="263" uniqueCount="160">
  <si>
    <t>附件1</t>
  </si>
  <si>
    <t>武汉铁路运输中级法院2021年收支预算总表</t>
  </si>
  <si>
    <t>表一</t>
  </si>
  <si>
    <t>单位：万元</t>
  </si>
  <si>
    <t>收入</t>
  </si>
  <si>
    <t>项目</t>
  </si>
  <si>
    <t>预算数</t>
  </si>
  <si>
    <t>项目（按功能分类）</t>
  </si>
  <si>
    <t>财政拨款收入</t>
  </si>
  <si>
    <t>一般公共服务</t>
  </si>
  <si>
    <t>其中：一般公共预算拨款</t>
  </si>
  <si>
    <t>公共安全</t>
  </si>
  <si>
    <t xml:space="preserve">      政府性基金预算拨款</t>
  </si>
  <si>
    <t>教育</t>
  </si>
  <si>
    <t>事业收入</t>
  </si>
  <si>
    <t>科学技术</t>
  </si>
  <si>
    <t>事业单位经营收入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</si>
  <si>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</si>
  <si>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</si>
  <si>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</si>
  <si>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</si>
  <si>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</si>
  <si>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</si>
  <si>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</si>
  <si>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</si>
  <si>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</si>
  <si>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</si>
  <si>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</si>
  <si>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</si>
  <si>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</si>
  <si>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</si>
  <si>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金融支出</t>
  </si>
  <si>
    <t>其他支出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</si>
  <si>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</si>
  <si>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</si>
  <si>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</si>
  <si>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</si>
  <si>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</si>
  <si>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</si>
  <si>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</si>
  <si>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武汉铁路运输中级法院2021年收入预算总表</t>
  </si>
  <si>
    <t>表二</t>
  </si>
  <si>
    <t>武汉铁路运输中级法院2021年支出预算总表</t>
  </si>
  <si>
    <t>表三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</si>
  <si>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</si>
  <si>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</si>
  <si>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</si>
  <si>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</si>
  <si>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</si>
  <si>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</si>
  <si>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</si>
  <si>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</si>
  <si>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</si>
  <si>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</si>
  <si>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</si>
  <si>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公共安全支出</t>
  </si>
  <si>
    <t xml:space="preserve">  20405</t>
  </si>
  <si>
    <t>法院</t>
  </si>
  <si>
    <t xml:space="preserve">    2040501</t>
  </si>
  <si>
    <t>　　行政运行</t>
  </si>
  <si>
    <t xml:space="preserve">    2040502</t>
  </si>
  <si>
    <t>　　一般行政管理事务</t>
  </si>
  <si>
    <t xml:space="preserve">    2040504</t>
  </si>
  <si>
    <t>　　案件审判</t>
  </si>
  <si>
    <t xml:space="preserve">    2040506</t>
  </si>
  <si>
    <t>　　“两庭”建设</t>
  </si>
  <si>
    <t>208</t>
  </si>
  <si>
    <t>社会保障和就业支出</t>
  </si>
  <si>
    <t xml:space="preserve">  20805</t>
  </si>
  <si>
    <t>行政事业单位养老支出</t>
  </si>
  <si>
    <t xml:space="preserve">    2080505</t>
  </si>
  <si>
    <t>　　机关事业单位基本养老保险缴费支出</t>
  </si>
  <si>
    <t>210</t>
  </si>
  <si>
    <t>卫生健康支出</t>
  </si>
  <si>
    <t xml:space="preserve">  21011</t>
  </si>
  <si>
    <t>行政事业单位医疗</t>
  </si>
  <si>
    <t xml:space="preserve">    2101101</t>
  </si>
  <si>
    <t>　　行政单位医疗</t>
  </si>
  <si>
    <t>武汉铁路运输中级法院2021年财政拨款收支预算总表</t>
  </si>
  <si>
    <t>表四</t>
  </si>
  <si>
    <t>支出</t>
  </si>
  <si>
    <t>武汉铁路运输中级法院2021年一般公共预算支出表</t>
  </si>
  <si>
    <t>表五</t>
  </si>
  <si>
    <t>武汉铁路运输中级法院2021年一般公共预算基本支出表</t>
  </si>
  <si>
    <t>表六</t>
  </si>
  <si>
    <t>经济分类科目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</si>
  <si>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</si>
  <si>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</si>
  <si>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</si>
  <si>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</si>
  <si>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</si>
  <si>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</si>
  <si>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</si>
  <si>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</si>
  <si>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</si>
  <si>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</si>
  <si>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</si>
  <si>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</si>
  <si>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</si>
  <si>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</si>
  <si>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</si>
  <si>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</si>
  <si>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</si>
  <si>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</si>
  <si>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</si>
  <si>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</si>
  <si>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</si>
  <si>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</si>
  <si>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</si>
  <si>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</si>
  <si>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</si>
  <si>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</si>
  <si>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</si>
  <si>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</si>
  <si>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</si>
  <si>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</si>
  <si>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</si>
  <si>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</si>
  <si>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</si>
  <si>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</si>
  <si>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</si>
  <si>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</si>
  <si>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</si>
  <si>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</si>
  <si>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</si>
  <si>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</si>
  <si>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</si>
  <si>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</si>
  <si>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</si>
  <si>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</si>
  <si>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</si>
  <si>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</si>
  <si>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</si>
  <si>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</si>
  <si>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</si>
  <si>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</si>
  <si>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</si>
  <si>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</si>
  <si>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</si>
  <si>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</si>
  <si>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武汉铁路运输中级法院2021年政府性基金预算支出表</t>
  </si>
  <si>
    <t>表七</t>
  </si>
  <si>
    <r>
      <t>备注：武汉铁路运输中级法院2</t>
    </r>
    <r>
      <rPr>
        <sz val="11"/>
        <color indexed="8"/>
        <rFont val="宋体"/>
        <family val="0"/>
      </rPr>
      <t>021年无政府性基金预算，因此此表为空表。</t>
    </r>
  </si>
  <si>
    <t>武汉铁路运输中级法院2021年财政拨款“三公”经费支出表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</si>
  <si>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</si>
  <si>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</si>
  <si>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</si>
  <si>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</si>
  <si>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</si>
  <si>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</si>
  <si>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备注：武汉铁路运输中级法院2021年公务用车购置费20万元，包括裸车18万元、车辆购置税及牌照费2万元。</t>
  </si>
  <si>
    <t>武汉铁路运输中级法院2021年财政专项支出预算表</t>
  </si>
  <si>
    <t>表九</t>
  </si>
  <si>
    <t>备注：武汉铁路运输中级法院2021年无财政专项支出预算，因此此表为空表。</t>
  </si>
  <si>
    <t>武汉铁路运输中级法院2021年转移支付分市县表</t>
  </si>
  <si>
    <t>表十</t>
  </si>
  <si>
    <t>地区</t>
  </si>
  <si>
    <t>XX项目</t>
  </si>
  <si>
    <t>……</t>
  </si>
  <si>
    <t>备注：武汉铁路运输中级法院2021年无专项转移支付（分市县）预算，因此此表为空表。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</si>
</sst>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sz val="14"/>
      <color theme="1"/>
      <name val="黑体"/>
      <family val="3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4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6" fillId="0" borderId="11" xfId="0" applyFont="1" applyBorder="1" applyAlignment="1">
      <alignment vertical="center"/>
    </xf>
    <xf numFmtId="43" fontId="3" fillId="0" borderId="10" xfId="51" applyFont="1" applyBorder="1" applyAlignment="1" applyProtection="1">
      <alignment horizontal="right" vertical="center"/>
      <protection/>
    </xf>
    <xf numFmtId="43" fontId="0" fillId="0" borderId="0" xfId="0" applyNumberFormat="1" applyAlignment="1">
      <alignment vertical="center"/>
    </xf>
    <xf numFmtId="49" fontId="4" fillId="0" borderId="10" xfId="40" applyNumberFormat="1" applyFont="1" applyBorder="1" applyAlignment="1" applyProtection="1">
      <alignment vertical="center"/>
      <protection/>
    </xf>
    <xf numFmtId="0" fontId="4" fillId="0" borderId="10" xfId="40" applyFont="1" applyBorder="1" applyAlignment="1" applyProtection="1">
      <alignment vertical="center"/>
      <protection/>
    </xf>
    <xf numFmtId="43" fontId="4" fillId="0" borderId="10" xfId="51" applyFont="1" applyBorder="1" applyAlignment="1" applyProtection="1">
      <alignment horizontal="right" vertical="center"/>
      <protection/>
    </xf>
    <xf numFmtId="0" fontId="1" fillId="0" borderId="10" xfId="40" applyFont="1" applyBorder="1" applyAlignment="1" applyProtection="1">
      <alignment vertical="center"/>
      <protection/>
    </xf>
    <xf numFmtId="43" fontId="1" fillId="0" borderId="10" xfId="51" applyFont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43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4" fillId="0" borderId="12" xfId="40" applyFont="1" applyBorder="1" applyAlignment="1" applyProtection="1">
      <alignment vertical="center" wrapText="1"/>
      <protection/>
    </xf>
    <xf numFmtId="43" fontId="36" fillId="0" borderId="10" xfId="51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/>
    </xf>
    <xf numFmtId="49" fontId="1" fillId="0" borderId="12" xfId="40" applyNumberFormat="1" applyFont="1" applyBorder="1" applyAlignment="1" applyProtection="1">
      <alignment vertical="center"/>
      <protection/>
    </xf>
    <xf numFmtId="0" fontId="1" fillId="0" borderId="12" xfId="40" applyFont="1" applyBorder="1" applyAlignment="1" applyProtection="1">
      <alignment vertical="center" wrapText="1"/>
      <protection/>
    </xf>
    <xf numFmtId="43" fontId="0" fillId="0" borderId="10" xfId="51" applyFont="1" applyBorder="1" applyAlignment="1">
      <alignment vertical="center"/>
    </xf>
    <xf numFmtId="43" fontId="1" fillId="0" borderId="12" xfId="51" applyFont="1" applyBorder="1" applyAlignment="1" applyProtection="1">
      <alignment horizontal="right" vertical="center"/>
      <protection/>
    </xf>
    <xf numFmtId="49" fontId="3" fillId="0" borderId="12" xfId="40" applyNumberFormat="1" applyFont="1" applyBorder="1" applyAlignment="1" applyProtection="1">
      <alignment vertical="center"/>
      <protection/>
    </xf>
    <xf numFmtId="0" fontId="3" fillId="0" borderId="12" xfId="40" applyFont="1" applyBorder="1" applyAlignment="1" applyProtection="1">
      <alignment vertical="center" wrapText="1"/>
      <protection/>
    </xf>
    <xf numFmtId="43" fontId="36" fillId="0" borderId="13" xfId="5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4" xfId="40" applyFont="1" applyBorder="1" applyAlignment="1" applyProtection="1">
      <alignment vertical="center"/>
      <protection/>
    </xf>
    <xf numFmtId="4" fontId="1" fillId="0" borderId="15" xfId="40" applyNumberFormat="1" applyFont="1" applyBorder="1" applyAlignment="1" applyProtection="1">
      <alignment horizontal="right" vertical="center" wrapText="1"/>
      <protection/>
    </xf>
    <xf numFmtId="0" fontId="1" fillId="0" borderId="12" xfId="40" applyFont="1" applyBorder="1" applyAlignment="1" applyProtection="1">
      <alignment vertical="center"/>
      <protection/>
    </xf>
    <xf numFmtId="4" fontId="1" fillId="0" borderId="16" xfId="4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" vertical="center" wrapText="1"/>
    </xf>
    <xf numFmtId="43" fontId="3" fillId="0" borderId="12" xfId="51" applyFont="1" applyBorder="1" applyAlignment="1" applyProtection="1">
      <alignment horizontal="right" vertical="center"/>
      <protection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3" fontId="0" fillId="0" borderId="11" xfId="51" applyFont="1" applyBorder="1" applyAlignment="1">
      <alignment vertical="center"/>
    </xf>
    <xf numFmtId="0" fontId="5" fillId="0" borderId="10" xfId="40" applyFont="1" applyBorder="1" applyAlignment="1" applyProtection="1">
      <alignment vertical="center"/>
      <protection/>
    </xf>
    <xf numFmtId="43" fontId="5" fillId="0" borderId="10" xfId="51" applyFont="1" applyBorder="1" applyAlignment="1" applyProtection="1">
      <alignment horizontal="right" vertical="center" wrapText="1"/>
      <protection/>
    </xf>
    <xf numFmtId="0" fontId="48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D24" sqref="D24"/>
    </sheetView>
  </sheetViews>
  <sheetFormatPr defaultColWidth="9.00390625" defaultRowHeight="15"/>
  <cols>
    <col min="1" max="1" width="36.8515625" style="0" customWidth="1"/>
    <col min="2" max="2" width="14.140625" style="0" customWidth="1"/>
    <col min="3" max="3" width="23.57421875" style="0" customWidth="1"/>
    <col min="4" max="4" width="15.140625" style="0" customWidth="1"/>
  </cols>
  <sheetData>
    <row r="1" ht="33.75" customHeight="1">
      <c r="A1" s="37" t="s">
        <v>0</v>
      </c>
    </row>
    <row r="2" spans="1:4" ht="33.75" customHeight="1">
      <c r="A2" s="42" t="s">
        <v>1</v>
      </c>
      <c r="B2" s="42"/>
      <c r="C2" s="42"/>
      <c r="D2" s="42"/>
    </row>
    <row r="3" spans="1:4" ht="21" customHeight="1">
      <c r="A3" t="s">
        <v>2</v>
      </c>
      <c r="D3" s="38" t="s">
        <v>3</v>
      </c>
    </row>
    <row r="4" spans="1:4" ht="24" customHeight="1">
      <c r="A4" s="43" t="s">
        <v>4</v>
      </c>
      <c r="B4" s="44"/>
      <c r="C4" s="45"/>
      <c r="D4" s="44"/>
    </row>
    <row r="5" spans="1:4" ht="24" customHeight="1">
      <c r="A5" s="4" t="s">
        <v>5</v>
      </c>
      <c r="B5" s="4" t="s">
        <v>6</v>
      </c>
      <c r="C5" s="30" t="s">
        <v>7</v>
      </c>
      <c r="D5" s="4" t="s">
        <v>6</v>
      </c>
    </row>
    <row r="6" spans="1:4" ht="24" customHeight="1">
      <c r="A6" s="5" t="s">
        <v>8</v>
      </c>
      <c r="B6" s="25">
        <v>2517.86</v>
      </c>
      <c r="C6" s="5" t="s">
        <v>9</v>
      </c>
      <c r="D6" s="25"/>
    </row>
    <row r="7" spans="1:4" ht="24" customHeight="1">
      <c r="A7" s="5" t="s">
        <v>10</v>
      </c>
      <c r="B7" s="25">
        <v>2517.86</v>
      </c>
      <c r="C7" s="5" t="s">
        <v>11</v>
      </c>
      <c r="D7" s="25">
        <v>7506.03</v>
      </c>
    </row>
    <row r="8" spans="1:4" ht="24" customHeight="1">
      <c r="A8" s="5" t="s">
        <v>12</v>
      </c>
      <c r="B8" s="25"/>
      <c r="C8" s="5" t="s">
        <v>13</v>
      </c>
      <c r="D8" s="25"/>
    </row>
    <row r="9" spans="1:4" ht="24" customHeight="1">
      <c r="A9" s="5" t="s">
        <v>14</v>
      </c>
      <c r="B9" s="25"/>
      <c r="C9" s="5" t="s">
        <v>15</v>
      </c>
      <c r="D9" s="25"/>
    </row>
    <row r="10" spans="1:4" ht="24" customHeight="1">
      <c r="A10" s="5" t="s">
        <v>16</v>
      </c>
      <c r="B10" s="25"/>
      <c r="C10" s="5" t="s">
        <v>17</v>
      </c>
      <c r="D10" s="25"/>
    </row>
    <row r="11" spans="1:4" ht="24" customHeight="1">
      <c r="A11" s="5" t="s">
        <v>18</v>
      </c>
      <c r="B11" s="25"/>
      <c r="C11" s="5" t="s">
        <v>19</v>
      </c>
      <c r="D11" s="25">
        <v>100</v>
      </c>
    </row>
    <row r="12" spans="1:4" ht="24" customHeight="1">
      <c r="A12" s="5" t="s">
        <v>20</v>
      </c>
      <c r="B12" s="25"/>
      <c r="C12" s="5" t="s">
        <v>21</v>
      </c>
      <c r="D12" s="25">
        <v>23.26</v>
      </c>
    </row>
    <row r="13" spans="1:4" ht="24" customHeight="1">
      <c r="A13" s="5" t="s">
        <v>22</v>
      </c>
      <c r="B13" s="25">
        <v>505.95</v>
      </c>
      <c r="C13" s="5" t="s">
        <v>23</v>
      </c>
      <c r="D13" s="25"/>
    </row>
    <row r="14" spans="1:4" ht="24" customHeight="1">
      <c r="A14" s="7"/>
      <c r="B14" s="39"/>
      <c r="C14" s="5" t="s">
        <v>24</v>
      </c>
      <c r="D14" s="25"/>
    </row>
    <row r="15" spans="1:4" ht="24" customHeight="1">
      <c r="A15" s="5"/>
      <c r="B15" s="25"/>
      <c r="C15" s="5" t="s">
        <v>25</v>
      </c>
      <c r="D15" s="25"/>
    </row>
    <row r="16" spans="1:4" ht="24" customHeight="1">
      <c r="A16" s="5"/>
      <c r="B16" s="25"/>
      <c r="C16" s="5" t="s">
        <v>26</v>
      </c>
      <c r="D16" s="25"/>
    </row>
    <row r="17" spans="1:4" ht="24" customHeight="1">
      <c r="A17" s="5"/>
      <c r="B17" s="25"/>
      <c r="C17" s="5" t="s">
        <v>27</v>
      </c>
      <c r="D17" s="25"/>
    </row>
    <row r="18" spans="1:4" ht="24" customHeight="1">
      <c r="A18" s="5"/>
      <c r="B18" s="25"/>
      <c r="C18" s="5" t="s">
        <v>28</v>
      </c>
      <c r="D18" s="25"/>
    </row>
    <row r="19" spans="1:4" ht="24" customHeight="1">
      <c r="A19" s="5"/>
      <c r="B19" s="25"/>
      <c r="C19" s="5" t="s">
        <v>29</v>
      </c>
      <c r="D19" s="25"/>
    </row>
    <row r="20" spans="1:4" ht="24" customHeight="1">
      <c r="A20" s="5"/>
      <c r="B20" s="25"/>
      <c r="C20" s="5" t="s">
        <v>30</v>
      </c>
      <c r="D20" s="25"/>
    </row>
    <row r="21" spans="1:4" ht="24" customHeight="1">
      <c r="A21" s="5"/>
      <c r="B21" s="25"/>
      <c r="C21" s="5" t="s">
        <v>31</v>
      </c>
      <c r="D21" s="25"/>
    </row>
    <row r="22" spans="1:4" ht="24" customHeight="1">
      <c r="A22" s="5"/>
      <c r="B22" s="25"/>
      <c r="C22" s="5" t="s">
        <v>32</v>
      </c>
      <c r="D22" s="25"/>
    </row>
    <row r="23" spans="1:4" ht="24" customHeight="1">
      <c r="A23" s="5"/>
      <c r="B23" s="25"/>
      <c r="C23" s="40"/>
      <c r="D23" s="41"/>
    </row>
    <row r="24" spans="1:4" ht="24" customHeight="1">
      <c r="A24" s="5" t="s">
        <v>33</v>
      </c>
      <c r="B24" s="25">
        <v>3023.81</v>
      </c>
      <c r="C24" s="5" t="s">
        <v>34</v>
      </c>
      <c r="D24" s="25">
        <f>SUM(D6:D23)</f>
        <v>7629.29</v>
      </c>
    </row>
    <row r="25" spans="1:4" ht="24" customHeight="1">
      <c r="A25" s="5" t="s">
        <v>35</v>
      </c>
      <c r="B25" s="25">
        <v>5253.74</v>
      </c>
      <c r="C25" s="5" t="s">
        <v>36</v>
      </c>
      <c r="D25" s="25">
        <v>648.26</v>
      </c>
    </row>
    <row r="26" spans="1:4" ht="24" customHeight="1">
      <c r="A26" s="5" t="s">
        <v>37</v>
      </c>
      <c r="B26" s="25"/>
      <c r="C26" s="5"/>
      <c r="D26" s="25"/>
    </row>
    <row r="27" spans="1:4" ht="24" customHeight="1">
      <c r="A27" s="5"/>
      <c r="B27" s="25"/>
      <c r="C27" s="5"/>
      <c r="D27" s="25"/>
    </row>
    <row r="28" spans="1:4" ht="24" customHeight="1">
      <c r="A28" s="5" t="s">
        <v>38</v>
      </c>
      <c r="B28" s="25">
        <v>8277.55</v>
      </c>
      <c r="C28" s="5" t="s">
        <v>39</v>
      </c>
      <c r="D28" s="25">
        <v>8277.55</v>
      </c>
    </row>
  </sheetData>
  <sheetProtection/>
  <mergeCells count="3">
    <mergeCell ref="A2:D2"/>
    <mergeCell ref="A4:B4"/>
    <mergeCell ref="C4:D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 xml:space="preserve">&amp;C&amp;P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D19" sqref="D19"/>
    </sheetView>
  </sheetViews>
  <sheetFormatPr defaultColWidth="9.00390625" defaultRowHeight="15"/>
  <cols>
    <col min="1" max="1" width="48.140625" style="0" customWidth="1"/>
    <col min="2" max="4" width="17.28125" style="0" customWidth="1"/>
  </cols>
  <sheetData>
    <row r="1" spans="1:4" s="1" customFormat="1" ht="33.75" customHeight="1">
      <c r="A1" s="42" t="s">
        <v>154</v>
      </c>
      <c r="B1" s="42"/>
      <c r="C1" s="42"/>
      <c r="D1" s="42"/>
    </row>
    <row r="2" spans="1:4" s="2" customFormat="1" ht="19.5" customHeight="1">
      <c r="A2" s="2" t="s">
        <v>155</v>
      </c>
      <c r="B2" s="3"/>
      <c r="D2" s="3" t="s">
        <v>3</v>
      </c>
    </row>
    <row r="3" spans="1:4" ht="27" customHeight="1">
      <c r="A3" s="48" t="s">
        <v>156</v>
      </c>
      <c r="B3" s="48" t="s">
        <v>6</v>
      </c>
      <c r="C3" s="48"/>
      <c r="D3" s="48"/>
    </row>
    <row r="4" spans="1:4" ht="27" customHeight="1">
      <c r="A4" s="48"/>
      <c r="B4" s="4" t="s">
        <v>157</v>
      </c>
      <c r="C4" s="4" t="s">
        <v>157</v>
      </c>
      <c r="D4" s="4" t="s">
        <v>158</v>
      </c>
    </row>
    <row r="5" spans="1:4" ht="27" customHeight="1">
      <c r="A5" s="5"/>
      <c r="B5" s="5"/>
      <c r="C5" s="5"/>
      <c r="D5" s="5"/>
    </row>
    <row r="7" ht="13.5">
      <c r="A7" s="6" t="s">
        <v>159</v>
      </c>
    </row>
  </sheetData>
  <sheetProtection/>
  <mergeCells count="3">
    <mergeCell ref="A1:D1"/>
    <mergeCell ref="B3:D3"/>
    <mergeCell ref="A3:A4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2" sqref="C12"/>
    </sheetView>
  </sheetViews>
  <sheetFormatPr defaultColWidth="9.00390625" defaultRowHeight="15"/>
  <cols>
    <col min="1" max="1" width="46.8515625" style="0" customWidth="1"/>
    <col min="2" max="2" width="16.8515625" style="0" customWidth="1"/>
  </cols>
  <sheetData>
    <row r="1" spans="1:2" s="1" customFormat="1" ht="33.75" customHeight="1">
      <c r="A1" s="42" t="s">
        <v>40</v>
      </c>
      <c r="B1" s="42"/>
    </row>
    <row r="2" spans="1:2" s="2" customFormat="1" ht="21" customHeight="1">
      <c r="A2" s="2" t="s">
        <v>41</v>
      </c>
      <c r="B2" s="3" t="s">
        <v>3</v>
      </c>
    </row>
    <row r="3" spans="1:2" ht="24" customHeight="1">
      <c r="A3" s="4" t="s">
        <v>5</v>
      </c>
      <c r="B3" s="4" t="s">
        <v>6</v>
      </c>
    </row>
    <row r="4" spans="1:2" ht="24" customHeight="1">
      <c r="A4" s="5" t="s">
        <v>8</v>
      </c>
      <c r="B4" s="25">
        <v>2517.86</v>
      </c>
    </row>
    <row r="5" spans="1:2" ht="24" customHeight="1">
      <c r="A5" s="5" t="s">
        <v>10</v>
      </c>
      <c r="B5" s="25"/>
    </row>
    <row r="6" spans="1:2" ht="24" customHeight="1">
      <c r="A6" s="5" t="s">
        <v>12</v>
      </c>
      <c r="B6" s="25"/>
    </row>
    <row r="7" spans="1:2" ht="24" customHeight="1">
      <c r="A7" s="5" t="s">
        <v>14</v>
      </c>
      <c r="B7" s="25"/>
    </row>
    <row r="8" spans="1:2" ht="24" customHeight="1">
      <c r="A8" s="5" t="s">
        <v>16</v>
      </c>
      <c r="B8" s="25"/>
    </row>
    <row r="9" spans="1:2" ht="24" customHeight="1">
      <c r="A9" s="5" t="s">
        <v>18</v>
      </c>
      <c r="B9" s="25"/>
    </row>
    <row r="10" spans="1:2" ht="24" customHeight="1">
      <c r="A10" s="5" t="s">
        <v>20</v>
      </c>
      <c r="B10" s="25"/>
    </row>
    <row r="11" spans="1:2" ht="24" customHeight="1">
      <c r="A11" s="5" t="s">
        <v>22</v>
      </c>
      <c r="B11" s="25">
        <v>505.95</v>
      </c>
    </row>
    <row r="12" spans="1:2" ht="24" customHeight="1">
      <c r="A12" s="5"/>
      <c r="B12" s="25"/>
    </row>
    <row r="13" spans="1:2" ht="24" customHeight="1">
      <c r="A13" s="5" t="s">
        <v>33</v>
      </c>
      <c r="B13" s="25">
        <f>B4+B11</f>
        <v>3023.81</v>
      </c>
    </row>
    <row r="14" spans="1:2" ht="24" customHeight="1">
      <c r="A14" s="5" t="s">
        <v>35</v>
      </c>
      <c r="B14" s="25">
        <v>5253.74</v>
      </c>
    </row>
    <row r="15" spans="1:2" ht="24" customHeight="1">
      <c r="A15" s="5" t="s">
        <v>37</v>
      </c>
      <c r="B15" s="25"/>
    </row>
    <row r="16" spans="1:2" ht="24" customHeight="1">
      <c r="A16" s="5"/>
      <c r="B16" s="25"/>
    </row>
    <row r="17" spans="1:2" ht="24" customHeight="1">
      <c r="A17" s="5" t="s">
        <v>38</v>
      </c>
      <c r="B17" s="25">
        <f>SUM(B13:B16)</f>
        <v>8277.55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portrait" paperSize="9" r:id="rId1"/>
  <headerFooter>
    <oddFooter xml:space="preserve">&amp;C&amp;P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80" zoomScaleNormal="80" zoomScalePageLayoutView="0" workbookViewId="0" topLeftCell="A1">
      <selection activeCell="B11" sqref="B11"/>
    </sheetView>
  </sheetViews>
  <sheetFormatPr defaultColWidth="9.00390625" defaultRowHeight="15"/>
  <cols>
    <col min="1" max="1" width="13.7109375" style="0" customWidth="1"/>
    <col min="2" max="2" width="35.00390625" style="0" customWidth="1"/>
    <col min="3" max="9" width="14.421875" style="0" customWidth="1"/>
  </cols>
  <sheetData>
    <row r="1" spans="1:8" s="1" customFormat="1" ht="33.75" customHeight="1">
      <c r="A1" s="42" t="s">
        <v>42</v>
      </c>
      <c r="B1" s="42"/>
      <c r="C1" s="42"/>
      <c r="D1" s="42"/>
      <c r="E1" s="42"/>
      <c r="F1" s="42"/>
      <c r="G1" s="42"/>
      <c r="H1" s="42"/>
    </row>
    <row r="2" spans="1:8" s="2" customFormat="1" ht="21.75" customHeight="1">
      <c r="A2" s="2" t="s">
        <v>43</v>
      </c>
      <c r="H2" s="3" t="s">
        <v>3</v>
      </c>
    </row>
    <row r="3" spans="1:8" ht="24.75" customHeight="1">
      <c r="A3" s="43" t="s">
        <v>44</v>
      </c>
      <c r="B3" s="44"/>
      <c r="C3" s="46" t="s">
        <v>45</v>
      </c>
      <c r="D3" s="43" t="s">
        <v>46</v>
      </c>
      <c r="E3" s="45"/>
      <c r="F3" s="45"/>
      <c r="G3" s="45"/>
      <c r="H3" s="44"/>
    </row>
    <row r="4" spans="1:8" ht="36" customHeight="1">
      <c r="A4" s="4" t="s">
        <v>47</v>
      </c>
      <c r="B4" s="4" t="s">
        <v>48</v>
      </c>
      <c r="C4" s="47"/>
      <c r="D4" s="35" t="s">
        <v>49</v>
      </c>
      <c r="E4" s="35" t="s">
        <v>50</v>
      </c>
      <c r="F4" s="35" t="s">
        <v>51</v>
      </c>
      <c r="G4" s="35" t="s">
        <v>52</v>
      </c>
      <c r="H4" s="35" t="s">
        <v>53</v>
      </c>
    </row>
    <row r="5" spans="1:8" s="16" customFormat="1" ht="29.25" customHeight="1">
      <c r="A5" s="17"/>
      <c r="B5" s="17" t="s">
        <v>54</v>
      </c>
      <c r="C5" s="21">
        <f>C6+C12+C15</f>
        <v>7629.29</v>
      </c>
      <c r="D5" s="21">
        <f>D6+D12+D15</f>
        <v>1821.3</v>
      </c>
      <c r="E5" s="21">
        <f>E6+E12+E15</f>
        <v>5807.99</v>
      </c>
      <c r="F5" s="21"/>
      <c r="G5" s="21"/>
      <c r="H5" s="21"/>
    </row>
    <row r="6" spans="1:8" s="16" customFormat="1" ht="29.25" customHeight="1">
      <c r="A6" s="19">
        <v>204</v>
      </c>
      <c r="B6" s="20" t="s">
        <v>55</v>
      </c>
      <c r="C6" s="21">
        <f>C7</f>
        <v>7506.03</v>
      </c>
      <c r="D6" s="21">
        <f>D7</f>
        <v>1698.04</v>
      </c>
      <c r="E6" s="21">
        <f>E7</f>
        <v>5807.99</v>
      </c>
      <c r="F6" s="21"/>
      <c r="G6" s="21"/>
      <c r="H6" s="21"/>
    </row>
    <row r="7" spans="1:8" s="16" customFormat="1" ht="29.25" customHeight="1">
      <c r="A7" s="22" t="s">
        <v>56</v>
      </c>
      <c r="B7" s="20" t="s">
        <v>57</v>
      </c>
      <c r="C7" s="21">
        <f>SUM(C8:C11)</f>
        <v>7506.03</v>
      </c>
      <c r="D7" s="21">
        <f>SUM(D8:D11)</f>
        <v>1698.04</v>
      </c>
      <c r="E7" s="21">
        <f>SUM(E8:E11)</f>
        <v>5807.99</v>
      </c>
      <c r="F7" s="21"/>
      <c r="G7" s="21"/>
      <c r="H7" s="21"/>
    </row>
    <row r="8" spans="1:8" ht="29.25" customHeight="1">
      <c r="A8" s="23" t="s">
        <v>58</v>
      </c>
      <c r="B8" s="24" t="s">
        <v>59</v>
      </c>
      <c r="C8" s="25">
        <f aca="true" t="shared" si="0" ref="C8:C17">SUM(D8:H8)</f>
        <v>1698.04</v>
      </c>
      <c r="D8" s="26">
        <v>1698.04</v>
      </c>
      <c r="E8" s="26"/>
      <c r="F8" s="25"/>
      <c r="G8" s="25"/>
      <c r="H8" s="25"/>
    </row>
    <row r="9" spans="1:8" ht="29.25" customHeight="1">
      <c r="A9" s="23" t="s">
        <v>60</v>
      </c>
      <c r="B9" s="24" t="s">
        <v>61</v>
      </c>
      <c r="C9" s="25">
        <f t="shared" si="0"/>
        <v>1877</v>
      </c>
      <c r="D9" s="26"/>
      <c r="E9" s="26">
        <v>1877</v>
      </c>
      <c r="F9" s="25"/>
      <c r="G9" s="25"/>
      <c r="H9" s="25"/>
    </row>
    <row r="10" spans="1:8" ht="29.25" customHeight="1">
      <c r="A10" s="23" t="s">
        <v>62</v>
      </c>
      <c r="B10" s="24" t="s">
        <v>63</v>
      </c>
      <c r="C10" s="25">
        <f t="shared" si="0"/>
        <v>368.99</v>
      </c>
      <c r="D10" s="26"/>
      <c r="E10" s="26">
        <v>368.99</v>
      </c>
      <c r="F10" s="25"/>
      <c r="G10" s="25"/>
      <c r="H10" s="25"/>
    </row>
    <row r="11" spans="1:8" ht="29.25" customHeight="1">
      <c r="A11" s="23" t="s">
        <v>64</v>
      </c>
      <c r="B11" s="24" t="s">
        <v>65</v>
      </c>
      <c r="C11" s="25">
        <f t="shared" si="0"/>
        <v>3562</v>
      </c>
      <c r="D11" s="26"/>
      <c r="E11" s="26">
        <v>3562</v>
      </c>
      <c r="F11" s="25"/>
      <c r="G11" s="25"/>
      <c r="H11" s="25"/>
    </row>
    <row r="12" spans="1:8" s="16" customFormat="1" ht="29.25" customHeight="1">
      <c r="A12" s="27" t="s">
        <v>66</v>
      </c>
      <c r="B12" s="28" t="s">
        <v>67</v>
      </c>
      <c r="C12" s="21">
        <f>SUM(C13)</f>
        <v>100</v>
      </c>
      <c r="D12" s="21">
        <f>SUM(D13)</f>
        <v>100</v>
      </c>
      <c r="E12" s="36"/>
      <c r="F12" s="21"/>
      <c r="G12" s="21"/>
      <c r="H12" s="21"/>
    </row>
    <row r="13" spans="1:8" s="16" customFormat="1" ht="29.25" customHeight="1">
      <c r="A13" s="27" t="s">
        <v>68</v>
      </c>
      <c r="B13" s="28" t="s">
        <v>69</v>
      </c>
      <c r="C13" s="21">
        <f>SUM(C14)</f>
        <v>100</v>
      </c>
      <c r="D13" s="21">
        <f>SUM(D14)</f>
        <v>100</v>
      </c>
      <c r="E13" s="36"/>
      <c r="F13" s="21"/>
      <c r="G13" s="21"/>
      <c r="H13" s="21"/>
    </row>
    <row r="14" spans="1:8" ht="29.25" customHeight="1">
      <c r="A14" s="23" t="s">
        <v>70</v>
      </c>
      <c r="B14" s="24" t="s">
        <v>71</v>
      </c>
      <c r="C14" s="25">
        <f t="shared" si="0"/>
        <v>100</v>
      </c>
      <c r="D14" s="26">
        <v>100</v>
      </c>
      <c r="E14" s="26"/>
      <c r="F14" s="25"/>
      <c r="G14" s="25"/>
      <c r="H14" s="25"/>
    </row>
    <row r="15" spans="1:8" s="16" customFormat="1" ht="29.25" customHeight="1">
      <c r="A15" s="27" t="s">
        <v>72</v>
      </c>
      <c r="B15" s="28" t="s">
        <v>73</v>
      </c>
      <c r="C15" s="21">
        <f>C16</f>
        <v>23.26</v>
      </c>
      <c r="D15" s="21">
        <f>D16</f>
        <v>23.26</v>
      </c>
      <c r="E15" s="36"/>
      <c r="F15" s="21"/>
      <c r="G15" s="21"/>
      <c r="H15" s="21"/>
    </row>
    <row r="16" spans="1:8" s="16" customFormat="1" ht="29.25" customHeight="1">
      <c r="A16" s="27" t="s">
        <v>74</v>
      </c>
      <c r="B16" s="28" t="s">
        <v>75</v>
      </c>
      <c r="C16" s="21">
        <f>C17</f>
        <v>23.26</v>
      </c>
      <c r="D16" s="21">
        <f>D17</f>
        <v>23.26</v>
      </c>
      <c r="E16" s="36"/>
      <c r="F16" s="21"/>
      <c r="G16" s="21"/>
      <c r="H16" s="21"/>
    </row>
    <row r="17" spans="1:8" ht="29.25" customHeight="1">
      <c r="A17" s="23" t="s">
        <v>76</v>
      </c>
      <c r="B17" s="24" t="s">
        <v>77</v>
      </c>
      <c r="C17" s="25">
        <f t="shared" si="0"/>
        <v>23.26</v>
      </c>
      <c r="D17" s="26">
        <v>23.26</v>
      </c>
      <c r="E17" s="26"/>
      <c r="F17" s="25"/>
      <c r="G17" s="25"/>
      <c r="H17" s="25"/>
    </row>
  </sheetData>
  <sheetProtection/>
  <mergeCells count="4">
    <mergeCell ref="A1:H1"/>
    <mergeCell ref="A3:B3"/>
    <mergeCell ref="D3:H3"/>
    <mergeCell ref="C3:C4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  <headerFooter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5"/>
  <cols>
    <col min="1" max="1" width="25.421875" style="0" customWidth="1"/>
    <col min="2" max="2" width="13.57421875" style="0" customWidth="1"/>
    <col min="3" max="3" width="24.28125" style="0" customWidth="1"/>
    <col min="4" max="4" width="15.28125" style="0" customWidth="1"/>
  </cols>
  <sheetData>
    <row r="1" spans="1:4" s="1" customFormat="1" ht="33.75" customHeight="1">
      <c r="A1" s="42" t="s">
        <v>78</v>
      </c>
      <c r="B1" s="42"/>
      <c r="C1" s="42"/>
      <c r="D1" s="42"/>
    </row>
    <row r="2" spans="1:4" s="2" customFormat="1" ht="21" customHeight="1">
      <c r="A2" s="2" t="s">
        <v>79</v>
      </c>
      <c r="D2" s="3" t="s">
        <v>3</v>
      </c>
    </row>
    <row r="3" spans="1:4" ht="24" customHeight="1">
      <c r="A3" s="43" t="s">
        <v>4</v>
      </c>
      <c r="B3" s="44"/>
      <c r="C3" s="43" t="s">
        <v>80</v>
      </c>
      <c r="D3" s="44"/>
    </row>
    <row r="4" spans="1:4" ht="24" customHeight="1">
      <c r="A4" s="4" t="s">
        <v>5</v>
      </c>
      <c r="B4" s="4" t="s">
        <v>6</v>
      </c>
      <c r="C4" s="30" t="s">
        <v>7</v>
      </c>
      <c r="D4" s="4" t="s">
        <v>6</v>
      </c>
    </row>
    <row r="5" spans="1:4" ht="24" customHeight="1">
      <c r="A5" s="5" t="s">
        <v>8</v>
      </c>
      <c r="B5" s="25">
        <v>2517.86</v>
      </c>
      <c r="C5" s="31" t="s">
        <v>9</v>
      </c>
      <c r="D5" s="32"/>
    </row>
    <row r="6" spans="1:4" ht="24" customHeight="1">
      <c r="A6" s="5" t="s">
        <v>10</v>
      </c>
      <c r="B6" s="25">
        <v>2517.86</v>
      </c>
      <c r="C6" s="31" t="s">
        <v>11</v>
      </c>
      <c r="D6" s="32">
        <v>2394.6</v>
      </c>
    </row>
    <row r="7" spans="1:4" ht="24" customHeight="1">
      <c r="A7" s="5" t="s">
        <v>12</v>
      </c>
      <c r="B7" s="25"/>
      <c r="C7" s="31" t="s">
        <v>13</v>
      </c>
      <c r="D7" s="32"/>
    </row>
    <row r="8" spans="1:4" ht="24" customHeight="1">
      <c r="A8" s="5"/>
      <c r="B8" s="25"/>
      <c r="C8" s="31" t="s">
        <v>15</v>
      </c>
      <c r="D8" s="32"/>
    </row>
    <row r="9" spans="1:4" ht="24" customHeight="1">
      <c r="A9" s="5"/>
      <c r="B9" s="25"/>
      <c r="C9" s="31" t="s">
        <v>17</v>
      </c>
      <c r="D9" s="32"/>
    </row>
    <row r="10" spans="1:4" ht="24" customHeight="1">
      <c r="A10" s="5"/>
      <c r="B10" s="25"/>
      <c r="C10" s="31" t="s">
        <v>19</v>
      </c>
      <c r="D10" s="32">
        <v>100</v>
      </c>
    </row>
    <row r="11" spans="1:4" ht="24" customHeight="1">
      <c r="A11" s="5"/>
      <c r="B11" s="25"/>
      <c r="C11" s="31" t="s">
        <v>21</v>
      </c>
      <c r="D11" s="32">
        <v>23.26</v>
      </c>
    </row>
    <row r="12" spans="1:4" ht="24" customHeight="1">
      <c r="A12" s="5"/>
      <c r="B12" s="25"/>
      <c r="C12" s="31" t="s">
        <v>23</v>
      </c>
      <c r="D12" s="32"/>
    </row>
    <row r="13" spans="1:4" ht="24" customHeight="1">
      <c r="A13" s="5"/>
      <c r="B13" s="25"/>
      <c r="C13" s="31" t="s">
        <v>24</v>
      </c>
      <c r="D13" s="32"/>
    </row>
    <row r="14" spans="1:4" ht="24" customHeight="1">
      <c r="A14" s="5"/>
      <c r="B14" s="25"/>
      <c r="C14" s="33" t="s">
        <v>25</v>
      </c>
      <c r="D14" s="32"/>
    </row>
    <row r="15" spans="1:4" ht="24" customHeight="1">
      <c r="A15" s="5"/>
      <c r="B15" s="25"/>
      <c r="C15" s="33" t="s">
        <v>26</v>
      </c>
      <c r="D15" s="32"/>
    </row>
    <row r="16" spans="1:4" ht="24" customHeight="1">
      <c r="A16" s="5"/>
      <c r="B16" s="25"/>
      <c r="C16" s="33" t="s">
        <v>27</v>
      </c>
      <c r="D16" s="32"/>
    </row>
    <row r="17" spans="1:4" ht="24" customHeight="1">
      <c r="A17" s="5"/>
      <c r="B17" s="25"/>
      <c r="C17" s="33" t="s">
        <v>28</v>
      </c>
      <c r="D17" s="32"/>
    </row>
    <row r="18" spans="1:4" ht="24" customHeight="1">
      <c r="A18" s="5"/>
      <c r="B18" s="25"/>
      <c r="C18" s="33" t="s">
        <v>29</v>
      </c>
      <c r="D18" s="32"/>
    </row>
    <row r="19" spans="1:4" ht="24" customHeight="1">
      <c r="A19" s="5"/>
      <c r="B19" s="25"/>
      <c r="C19" s="33" t="s">
        <v>30</v>
      </c>
      <c r="D19" s="32"/>
    </row>
    <row r="20" spans="1:4" ht="24" customHeight="1">
      <c r="A20" s="5"/>
      <c r="B20" s="25"/>
      <c r="C20" s="33" t="s">
        <v>31</v>
      </c>
      <c r="D20" s="32"/>
    </row>
    <row r="21" spans="1:4" ht="24" customHeight="1">
      <c r="A21" s="5"/>
      <c r="B21" s="25"/>
      <c r="C21" s="33" t="s">
        <v>32</v>
      </c>
      <c r="D21" s="34"/>
    </row>
    <row r="22" spans="1:4" ht="24" customHeight="1">
      <c r="A22" s="5"/>
      <c r="B22" s="25"/>
      <c r="C22" s="25"/>
      <c r="D22" s="25"/>
    </row>
    <row r="23" spans="1:4" ht="24" customHeight="1">
      <c r="A23" s="5" t="s">
        <v>33</v>
      </c>
      <c r="B23" s="25">
        <v>2517.86</v>
      </c>
      <c r="C23" s="25" t="s">
        <v>34</v>
      </c>
      <c r="D23" s="25">
        <f>SUM(D5:D22)</f>
        <v>2517.86</v>
      </c>
    </row>
    <row r="24" spans="1:4" ht="24" customHeight="1">
      <c r="A24" s="5" t="s">
        <v>35</v>
      </c>
      <c r="B24" s="25"/>
      <c r="C24" s="25" t="s">
        <v>36</v>
      </c>
      <c r="D24" s="25"/>
    </row>
    <row r="25" spans="1:4" ht="24" customHeight="1">
      <c r="A25" s="5"/>
      <c r="B25" s="25"/>
      <c r="C25" s="25"/>
      <c r="D25" s="25"/>
    </row>
    <row r="26" spans="1:4" ht="24" customHeight="1">
      <c r="A26" s="5" t="s">
        <v>38</v>
      </c>
      <c r="B26" s="25">
        <f>B23+B24</f>
        <v>2517.86</v>
      </c>
      <c r="C26" s="25" t="s">
        <v>39</v>
      </c>
      <c r="D26" s="25">
        <f>D23+D24</f>
        <v>2517.86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portrait" paperSize="9" r:id="rId1"/>
  <headerFooter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zoomScalePageLayoutView="0" workbookViewId="0" topLeftCell="A1">
      <selection activeCell="D5" sqref="D5"/>
    </sheetView>
  </sheetViews>
  <sheetFormatPr defaultColWidth="9.00390625" defaultRowHeight="15"/>
  <cols>
    <col min="1" max="1" width="11.421875" style="0" customWidth="1"/>
    <col min="2" max="2" width="35.421875" style="0" customWidth="1"/>
    <col min="3" max="3" width="13.00390625" style="0" customWidth="1"/>
    <col min="4" max="4" width="12.421875" style="0" customWidth="1"/>
    <col min="5" max="5" width="10.421875" style="0" customWidth="1"/>
  </cols>
  <sheetData>
    <row r="1" spans="1:5" s="1" customFormat="1" ht="33.75" customHeight="1">
      <c r="A1" s="42" t="s">
        <v>81</v>
      </c>
      <c r="B1" s="42"/>
      <c r="C1" s="42"/>
      <c r="D1" s="42"/>
      <c r="E1" s="42"/>
    </row>
    <row r="2" spans="1:5" s="2" customFormat="1" ht="21.75" customHeight="1">
      <c r="A2" s="2" t="s">
        <v>82</v>
      </c>
      <c r="E2" s="3" t="s">
        <v>3</v>
      </c>
    </row>
    <row r="3" spans="1:5" ht="24.75" customHeight="1">
      <c r="A3" s="43" t="s">
        <v>44</v>
      </c>
      <c r="B3" s="44"/>
      <c r="C3" s="46" t="s">
        <v>6</v>
      </c>
      <c r="D3" s="43" t="s">
        <v>46</v>
      </c>
      <c r="E3" s="44"/>
    </row>
    <row r="4" spans="1:5" ht="24.75" customHeight="1">
      <c r="A4" s="4" t="s">
        <v>47</v>
      </c>
      <c r="B4" s="4" t="s">
        <v>48</v>
      </c>
      <c r="C4" s="47"/>
      <c r="D4" s="4" t="s">
        <v>49</v>
      </c>
      <c r="E4" s="4" t="s">
        <v>50</v>
      </c>
    </row>
    <row r="5" spans="1:5" s="16" customFormat="1" ht="40.5" customHeight="1">
      <c r="A5" s="17"/>
      <c r="B5" s="17" t="s">
        <v>54</v>
      </c>
      <c r="C5" s="18">
        <f>SUM(D5:E5)</f>
        <v>2517.86</v>
      </c>
      <c r="D5" s="18">
        <f>D6+D11+D14</f>
        <v>1741.89</v>
      </c>
      <c r="E5" s="18">
        <f>E6+E11+E14</f>
        <v>775.97</v>
      </c>
    </row>
    <row r="6" spans="1:5" s="16" customFormat="1" ht="40.5" customHeight="1">
      <c r="A6" s="19">
        <v>204</v>
      </c>
      <c r="B6" s="20" t="s">
        <v>55</v>
      </c>
      <c r="C6" s="21">
        <f>C7</f>
        <v>2394.6000000000004</v>
      </c>
      <c r="D6" s="21">
        <f>D7</f>
        <v>1618.63</v>
      </c>
      <c r="E6" s="21">
        <f>E7</f>
        <v>775.97</v>
      </c>
    </row>
    <row r="7" spans="1:5" s="16" customFormat="1" ht="40.5" customHeight="1">
      <c r="A7" s="22" t="s">
        <v>56</v>
      </c>
      <c r="B7" s="20" t="s">
        <v>57</v>
      </c>
      <c r="C7" s="21">
        <f>SUM(C8:C10)</f>
        <v>2394.6000000000004</v>
      </c>
      <c r="D7" s="21">
        <f>SUM(D8:D10)</f>
        <v>1618.63</v>
      </c>
      <c r="E7" s="21">
        <f>SUM(E8:E10)</f>
        <v>775.97</v>
      </c>
    </row>
    <row r="8" spans="1:5" ht="40.5" customHeight="1">
      <c r="A8" s="23" t="s">
        <v>58</v>
      </c>
      <c r="B8" s="24" t="s">
        <v>59</v>
      </c>
      <c r="C8" s="25">
        <v>1618.63</v>
      </c>
      <c r="D8" s="26">
        <v>1618.63</v>
      </c>
      <c r="E8" s="15"/>
    </row>
    <row r="9" spans="1:5" ht="40.5" customHeight="1">
      <c r="A9" s="23" t="s">
        <v>60</v>
      </c>
      <c r="B9" s="24" t="s">
        <v>61</v>
      </c>
      <c r="C9" s="25">
        <v>429.4</v>
      </c>
      <c r="D9" s="26"/>
      <c r="E9" s="15">
        <v>429.4</v>
      </c>
    </row>
    <row r="10" spans="1:5" ht="40.5" customHeight="1">
      <c r="A10" s="23" t="s">
        <v>62</v>
      </c>
      <c r="B10" s="24" t="s">
        <v>63</v>
      </c>
      <c r="C10" s="25">
        <v>346.57</v>
      </c>
      <c r="D10" s="26"/>
      <c r="E10" s="15">
        <v>346.57</v>
      </c>
    </row>
    <row r="11" spans="1:5" s="16" customFormat="1" ht="40.5" customHeight="1">
      <c r="A11" s="27" t="s">
        <v>66</v>
      </c>
      <c r="B11" s="28" t="s">
        <v>67</v>
      </c>
      <c r="C11" s="21">
        <f>SUM(C12)</f>
        <v>100</v>
      </c>
      <c r="D11" s="29">
        <f>SUM(D12)</f>
        <v>100</v>
      </c>
      <c r="E11" s="9"/>
    </row>
    <row r="12" spans="1:5" s="16" customFormat="1" ht="40.5" customHeight="1">
      <c r="A12" s="27" t="s">
        <v>68</v>
      </c>
      <c r="B12" s="28" t="s">
        <v>69</v>
      </c>
      <c r="C12" s="21">
        <f>SUM(C13)</f>
        <v>100</v>
      </c>
      <c r="D12" s="29">
        <f>SUM(D13)</f>
        <v>100</v>
      </c>
      <c r="E12" s="9"/>
    </row>
    <row r="13" spans="1:5" ht="40.5" customHeight="1">
      <c r="A13" s="23" t="s">
        <v>70</v>
      </c>
      <c r="B13" s="24" t="s">
        <v>71</v>
      </c>
      <c r="C13" s="25">
        <v>100</v>
      </c>
      <c r="D13" s="26">
        <v>100</v>
      </c>
      <c r="E13" s="15"/>
    </row>
    <row r="14" spans="1:5" s="16" customFormat="1" ht="40.5" customHeight="1">
      <c r="A14" s="27" t="s">
        <v>72</v>
      </c>
      <c r="B14" s="28" t="s">
        <v>73</v>
      </c>
      <c r="C14" s="21">
        <f>C15</f>
        <v>23.26</v>
      </c>
      <c r="D14" s="29">
        <f>D15</f>
        <v>23.26</v>
      </c>
      <c r="E14" s="9"/>
    </row>
    <row r="15" spans="1:5" s="16" customFormat="1" ht="40.5" customHeight="1">
      <c r="A15" s="27" t="s">
        <v>74</v>
      </c>
      <c r="B15" s="28" t="s">
        <v>75</v>
      </c>
      <c r="C15" s="21">
        <f>C16</f>
        <v>23.26</v>
      </c>
      <c r="D15" s="29">
        <f>D16</f>
        <v>23.26</v>
      </c>
      <c r="E15" s="9"/>
    </row>
    <row r="16" spans="1:5" ht="40.5" customHeight="1">
      <c r="A16" s="23" t="s">
        <v>76</v>
      </c>
      <c r="B16" s="24" t="s">
        <v>77</v>
      </c>
      <c r="C16" s="25">
        <v>23.26</v>
      </c>
      <c r="D16" s="26">
        <v>23.26</v>
      </c>
      <c r="E16" s="15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portrait" paperSize="9" r:id="rId1"/>
  <headerFooter>
    <oddFooter xml:space="preserve">&amp;C&amp;P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="80" zoomScaleNormal="80" zoomScalePageLayoutView="0" workbookViewId="0" topLeftCell="A1">
      <selection activeCell="H10" sqref="H10"/>
    </sheetView>
  </sheetViews>
  <sheetFormatPr defaultColWidth="9.00390625" defaultRowHeight="15"/>
  <cols>
    <col min="1" max="1" width="9.57421875" style="0" customWidth="1"/>
    <col min="2" max="2" width="31.7109375" style="0" customWidth="1"/>
    <col min="3" max="3" width="13.7109375" style="0" customWidth="1"/>
    <col min="4" max="4" width="14.57421875" style="0" customWidth="1"/>
    <col min="5" max="5" width="13.57421875" style="0" customWidth="1"/>
    <col min="6" max="6" width="14.421875" style="0" customWidth="1"/>
  </cols>
  <sheetData>
    <row r="1" spans="1:5" s="1" customFormat="1" ht="33.75" customHeight="1">
      <c r="A1" s="42" t="s">
        <v>83</v>
      </c>
      <c r="B1" s="42"/>
      <c r="C1" s="42"/>
      <c r="D1" s="42"/>
      <c r="E1" s="42"/>
    </row>
    <row r="2" spans="1:5" s="2" customFormat="1" ht="21.75" customHeight="1">
      <c r="A2" s="2" t="s">
        <v>84</v>
      </c>
      <c r="E2" s="3" t="s">
        <v>3</v>
      </c>
    </row>
    <row r="3" spans="1:5" ht="24.75" customHeight="1">
      <c r="A3" s="43" t="s">
        <v>85</v>
      </c>
      <c r="B3" s="44"/>
      <c r="C3" s="46" t="s">
        <v>6</v>
      </c>
      <c r="D3" s="43" t="s">
        <v>46</v>
      </c>
      <c r="E3" s="44"/>
    </row>
    <row r="4" spans="1:5" ht="24.75" customHeight="1">
      <c r="A4" s="4" t="s">
        <v>47</v>
      </c>
      <c r="B4" s="4" t="s">
        <v>48</v>
      </c>
      <c r="C4" s="47"/>
      <c r="D4" s="4" t="s">
        <v>86</v>
      </c>
      <c r="E4" s="4" t="s">
        <v>87</v>
      </c>
    </row>
    <row r="5" spans="1:6" ht="21" customHeight="1">
      <c r="A5" s="7"/>
      <c r="B5" s="8" t="s">
        <v>54</v>
      </c>
      <c r="C5" s="9">
        <f>C6+C14+C29</f>
        <v>1741.8899999999999</v>
      </c>
      <c r="D5" s="9">
        <f>D6+D14+D29</f>
        <v>1526.53</v>
      </c>
      <c r="E5" s="9">
        <f>E6+E14+E29</f>
        <v>215.35999999999999</v>
      </c>
      <c r="F5" s="10"/>
    </row>
    <row r="6" spans="1:5" ht="21" customHeight="1">
      <c r="A6" s="11" t="s">
        <v>88</v>
      </c>
      <c r="B6" s="12" t="s">
        <v>89</v>
      </c>
      <c r="C6" s="13">
        <f>SUM(C7:C13)</f>
        <v>1344.01</v>
      </c>
      <c r="D6" s="13">
        <f>SUM(D7:D13)</f>
        <v>1344.01</v>
      </c>
      <c r="E6" s="9"/>
    </row>
    <row r="7" spans="1:5" ht="21" customHeight="1">
      <c r="A7" s="14" t="s">
        <v>90</v>
      </c>
      <c r="B7" s="14" t="s">
        <v>91</v>
      </c>
      <c r="C7" s="15">
        <v>239</v>
      </c>
      <c r="D7" s="15">
        <v>239</v>
      </c>
      <c r="E7" s="15"/>
    </row>
    <row r="8" spans="1:5" ht="21" customHeight="1">
      <c r="A8" s="14" t="s">
        <v>92</v>
      </c>
      <c r="B8" s="14" t="s">
        <v>93</v>
      </c>
      <c r="C8" s="15">
        <v>345.06</v>
      </c>
      <c r="D8" s="15">
        <v>345.06</v>
      </c>
      <c r="E8" s="15"/>
    </row>
    <row r="9" spans="1:5" ht="21" customHeight="1">
      <c r="A9" s="14" t="s">
        <v>94</v>
      </c>
      <c r="B9" s="14" t="s">
        <v>95</v>
      </c>
      <c r="C9" s="15">
        <v>501.19</v>
      </c>
      <c r="D9" s="15">
        <v>501.19</v>
      </c>
      <c r="E9" s="15"/>
    </row>
    <row r="10" spans="1:5" ht="21" customHeight="1">
      <c r="A10" s="14" t="s">
        <v>96</v>
      </c>
      <c r="B10" s="14" t="s">
        <v>97</v>
      </c>
      <c r="C10" s="15">
        <v>100</v>
      </c>
      <c r="D10" s="15">
        <v>100</v>
      </c>
      <c r="E10" s="15"/>
    </row>
    <row r="11" spans="1:5" ht="21" customHeight="1">
      <c r="A11" s="14" t="s">
        <v>98</v>
      </c>
      <c r="B11" s="14" t="s">
        <v>99</v>
      </c>
      <c r="C11" s="15">
        <v>9.5</v>
      </c>
      <c r="D11" s="15">
        <v>9.5</v>
      </c>
      <c r="E11" s="15"/>
    </row>
    <row r="12" spans="1:5" ht="21" customHeight="1">
      <c r="A12" s="14" t="s">
        <v>100</v>
      </c>
      <c r="B12" s="14" t="s">
        <v>101</v>
      </c>
      <c r="C12" s="15">
        <v>126</v>
      </c>
      <c r="D12" s="15">
        <v>126</v>
      </c>
      <c r="E12" s="15"/>
    </row>
    <row r="13" spans="1:5" ht="21" customHeight="1">
      <c r="A13" s="14" t="s">
        <v>102</v>
      </c>
      <c r="B13" s="14" t="s">
        <v>103</v>
      </c>
      <c r="C13" s="15">
        <v>23.26</v>
      </c>
      <c r="D13" s="15">
        <v>23.26</v>
      </c>
      <c r="E13" s="15"/>
    </row>
    <row r="14" spans="1:5" ht="21" customHeight="1">
      <c r="A14" s="11" t="s">
        <v>104</v>
      </c>
      <c r="B14" s="12" t="s">
        <v>105</v>
      </c>
      <c r="C14" s="13">
        <f>SUM(C15:C28)</f>
        <v>215.35999999999999</v>
      </c>
      <c r="D14" s="15"/>
      <c r="E14" s="13">
        <f>SUM(E15:E28)</f>
        <v>215.35999999999999</v>
      </c>
    </row>
    <row r="15" spans="1:5" ht="21" customHeight="1">
      <c r="A15" s="14" t="s">
        <v>106</v>
      </c>
      <c r="B15" s="14" t="s">
        <v>107</v>
      </c>
      <c r="C15" s="15">
        <v>14</v>
      </c>
      <c r="D15" s="15"/>
      <c r="E15" s="15">
        <v>14</v>
      </c>
    </row>
    <row r="16" spans="1:5" ht="21" customHeight="1">
      <c r="A16" s="14" t="s">
        <v>108</v>
      </c>
      <c r="B16" s="14" t="s">
        <v>109</v>
      </c>
      <c r="C16" s="15">
        <v>5</v>
      </c>
      <c r="D16" s="15"/>
      <c r="E16" s="15">
        <v>5</v>
      </c>
    </row>
    <row r="17" spans="1:5" ht="21" customHeight="1">
      <c r="A17" s="14" t="s">
        <v>110</v>
      </c>
      <c r="B17" s="14" t="s">
        <v>111</v>
      </c>
      <c r="C17" s="15">
        <v>26.9</v>
      </c>
      <c r="D17" s="15"/>
      <c r="E17" s="15">
        <v>26.9</v>
      </c>
    </row>
    <row r="18" spans="1:5" ht="21" customHeight="1">
      <c r="A18" s="14" t="s">
        <v>112</v>
      </c>
      <c r="B18" s="14" t="s">
        <v>113</v>
      </c>
      <c r="C18" s="15">
        <v>14</v>
      </c>
      <c r="D18" s="15"/>
      <c r="E18" s="15">
        <v>14</v>
      </c>
    </row>
    <row r="19" spans="1:5" ht="21" customHeight="1">
      <c r="A19" s="14" t="s">
        <v>114</v>
      </c>
      <c r="B19" s="14" t="s">
        <v>115</v>
      </c>
      <c r="C19" s="15">
        <v>4</v>
      </c>
      <c r="D19" s="15"/>
      <c r="E19" s="15">
        <v>4</v>
      </c>
    </row>
    <row r="20" spans="1:5" ht="21" customHeight="1">
      <c r="A20" s="14" t="s">
        <v>116</v>
      </c>
      <c r="B20" s="14" t="s">
        <v>117</v>
      </c>
      <c r="C20" s="15">
        <v>4</v>
      </c>
      <c r="D20" s="15"/>
      <c r="E20" s="15">
        <v>4</v>
      </c>
    </row>
    <row r="21" spans="1:5" ht="21" customHeight="1">
      <c r="A21" s="14" t="s">
        <v>118</v>
      </c>
      <c r="B21" s="14" t="s">
        <v>119</v>
      </c>
      <c r="C21" s="15">
        <v>0.7</v>
      </c>
      <c r="D21" s="15"/>
      <c r="E21" s="15">
        <v>0.7</v>
      </c>
    </row>
    <row r="22" spans="1:5" ht="21" customHeight="1">
      <c r="A22" s="14" t="s">
        <v>120</v>
      </c>
      <c r="B22" s="14" t="s">
        <v>121</v>
      </c>
      <c r="C22" s="15">
        <v>0.95</v>
      </c>
      <c r="D22" s="15"/>
      <c r="E22" s="15">
        <v>0.95</v>
      </c>
    </row>
    <row r="23" spans="1:5" ht="21" customHeight="1">
      <c r="A23" s="14" t="s">
        <v>122</v>
      </c>
      <c r="B23" s="14" t="s">
        <v>123</v>
      </c>
      <c r="C23" s="15">
        <v>2.6</v>
      </c>
      <c r="D23" s="15"/>
      <c r="E23" s="15">
        <v>2.6</v>
      </c>
    </row>
    <row r="24" spans="1:5" ht="21" customHeight="1">
      <c r="A24" s="14" t="s">
        <v>124</v>
      </c>
      <c r="B24" s="14" t="s">
        <v>125</v>
      </c>
      <c r="C24" s="15">
        <v>27</v>
      </c>
      <c r="D24" s="15"/>
      <c r="E24" s="15">
        <v>27</v>
      </c>
    </row>
    <row r="25" spans="1:5" ht="21" customHeight="1">
      <c r="A25" s="14" t="s">
        <v>126</v>
      </c>
      <c r="B25" s="14" t="s">
        <v>127</v>
      </c>
      <c r="C25" s="15">
        <v>15.3</v>
      </c>
      <c r="D25" s="15"/>
      <c r="E25" s="15">
        <v>15.3</v>
      </c>
    </row>
    <row r="26" spans="1:5" ht="21" customHeight="1">
      <c r="A26" s="14" t="s">
        <v>128</v>
      </c>
      <c r="B26" s="14" t="s">
        <v>129</v>
      </c>
      <c r="C26" s="15">
        <v>1.24</v>
      </c>
      <c r="D26" s="15"/>
      <c r="E26" s="15">
        <v>1.24</v>
      </c>
    </row>
    <row r="27" spans="1:5" ht="21" customHeight="1">
      <c r="A27" s="14" t="s">
        <v>130</v>
      </c>
      <c r="B27" s="14" t="s">
        <v>131</v>
      </c>
      <c r="C27" s="15">
        <v>47.45</v>
      </c>
      <c r="D27" s="15"/>
      <c r="E27" s="15">
        <v>47.45</v>
      </c>
    </row>
    <row r="28" spans="1:5" ht="21" customHeight="1">
      <c r="A28" s="14" t="s">
        <v>132</v>
      </c>
      <c r="B28" s="14" t="s">
        <v>133</v>
      </c>
      <c r="C28" s="15">
        <v>52.22</v>
      </c>
      <c r="D28" s="15"/>
      <c r="E28" s="15">
        <v>52.22</v>
      </c>
    </row>
    <row r="29" spans="1:5" ht="21" customHeight="1">
      <c r="A29" s="11" t="s">
        <v>134</v>
      </c>
      <c r="B29" s="12" t="s">
        <v>135</v>
      </c>
      <c r="C29" s="13">
        <f>SUM(C30:C31)</f>
        <v>182.51999999999998</v>
      </c>
      <c r="D29" s="13">
        <f>SUM(D30:D31)</f>
        <v>182.51999999999998</v>
      </c>
      <c r="E29" s="15"/>
    </row>
    <row r="30" spans="1:5" ht="21" customHeight="1">
      <c r="A30" s="14" t="s">
        <v>136</v>
      </c>
      <c r="B30" s="14" t="s">
        <v>137</v>
      </c>
      <c r="C30" s="15">
        <v>101.78</v>
      </c>
      <c r="D30" s="15">
        <v>101.78</v>
      </c>
      <c r="E30" s="15"/>
    </row>
    <row r="31" spans="1:5" ht="21" customHeight="1">
      <c r="A31" s="14" t="s">
        <v>138</v>
      </c>
      <c r="B31" s="14" t="s">
        <v>139</v>
      </c>
      <c r="C31" s="15">
        <v>80.74</v>
      </c>
      <c r="D31" s="15">
        <v>80.74</v>
      </c>
      <c r="E31" s="15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portrait" paperSize="9" r:id="rId1"/>
  <headerFooter>
    <oddFooter xml:space="preserve">&amp;C&amp;P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="80" zoomScaleNormal="80" zoomScalePageLayoutView="0" workbookViewId="0" topLeftCell="A1">
      <selection activeCell="D20" sqref="D20"/>
    </sheetView>
  </sheetViews>
  <sheetFormatPr defaultColWidth="9.00390625" defaultRowHeight="15"/>
  <cols>
    <col min="1" max="1" width="9.57421875" style="0" customWidth="1"/>
    <col min="2" max="2" width="45.8515625" style="0" customWidth="1"/>
    <col min="3" max="5" width="19.28125" style="0" customWidth="1"/>
    <col min="6" max="6" width="14.421875" style="0" customWidth="1"/>
  </cols>
  <sheetData>
    <row r="1" spans="1:5" s="1" customFormat="1" ht="33.75" customHeight="1">
      <c r="A1" s="42" t="s">
        <v>140</v>
      </c>
      <c r="B1" s="42"/>
      <c r="C1" s="42"/>
      <c r="D1" s="42"/>
      <c r="E1" s="42"/>
    </row>
    <row r="2" spans="1:5" s="2" customFormat="1" ht="21.75" customHeight="1">
      <c r="A2" s="2" t="s">
        <v>141</v>
      </c>
      <c r="E2" s="3" t="s">
        <v>3</v>
      </c>
    </row>
    <row r="3" spans="1:5" ht="24.75" customHeight="1">
      <c r="A3" s="43" t="s">
        <v>44</v>
      </c>
      <c r="B3" s="44"/>
      <c r="C3" s="46" t="s">
        <v>6</v>
      </c>
      <c r="D3" s="43" t="s">
        <v>46</v>
      </c>
      <c r="E3" s="44"/>
    </row>
    <row r="4" spans="1:5" ht="24.75" customHeight="1">
      <c r="A4" s="4" t="s">
        <v>47</v>
      </c>
      <c r="B4" s="4" t="s">
        <v>48</v>
      </c>
      <c r="C4" s="47"/>
      <c r="D4" s="4" t="s">
        <v>49</v>
      </c>
      <c r="E4" s="4" t="s">
        <v>50</v>
      </c>
    </row>
    <row r="5" spans="1:5" ht="30" customHeight="1">
      <c r="A5" s="5"/>
      <c r="B5" s="5"/>
      <c r="C5" s="5"/>
      <c r="D5" s="5"/>
      <c r="E5" s="5"/>
    </row>
    <row r="7" ht="13.5">
      <c r="A7" s="2" t="s">
        <v>142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3" sqref="B13"/>
    </sheetView>
  </sheetViews>
  <sheetFormatPr defaultColWidth="9.00390625" defaultRowHeight="15"/>
  <cols>
    <col min="1" max="1" width="43.8515625" style="0" customWidth="1"/>
    <col min="2" max="2" width="45.7109375" style="0" customWidth="1"/>
  </cols>
  <sheetData>
    <row r="1" spans="1:2" s="1" customFormat="1" ht="33.75" customHeight="1">
      <c r="A1" s="42" t="s">
        <v>143</v>
      </c>
      <c r="B1" s="42"/>
    </row>
    <row r="2" spans="1:2" s="2" customFormat="1" ht="25.5" customHeight="1">
      <c r="A2" s="2" t="s">
        <v>144</v>
      </c>
      <c r="B2" s="3" t="s">
        <v>3</v>
      </c>
    </row>
    <row r="3" spans="1:2" ht="27" customHeight="1">
      <c r="A3" s="4" t="s">
        <v>5</v>
      </c>
      <c r="B3" s="4" t="s">
        <v>6</v>
      </c>
    </row>
    <row r="4" spans="1:2" ht="27" customHeight="1">
      <c r="A4" s="5" t="s">
        <v>54</v>
      </c>
      <c r="B4" s="5">
        <f>SUM(B5:B7)</f>
        <v>38.24</v>
      </c>
    </row>
    <row r="5" spans="1:2" ht="27" customHeight="1">
      <c r="A5" s="5" t="s">
        <v>145</v>
      </c>
      <c r="B5" s="5">
        <v>0</v>
      </c>
    </row>
    <row r="6" spans="1:2" ht="27" customHeight="1">
      <c r="A6" s="5" t="s">
        <v>146</v>
      </c>
      <c r="B6" s="5">
        <v>0.95</v>
      </c>
    </row>
    <row r="7" spans="1:2" ht="27" customHeight="1">
      <c r="A7" s="5" t="s">
        <v>147</v>
      </c>
      <c r="B7" s="5">
        <f>SUM(B8:B9)</f>
        <v>37.29</v>
      </c>
    </row>
    <row r="8" spans="1:2" ht="27" customHeight="1">
      <c r="A8" s="5" t="s">
        <v>148</v>
      </c>
      <c r="B8" s="5">
        <f>1.24+16.05</f>
        <v>17.29</v>
      </c>
    </row>
    <row r="9" spans="1:2" ht="27" customHeight="1">
      <c r="A9" s="5" t="s">
        <v>149</v>
      </c>
      <c r="B9" s="5">
        <v>20</v>
      </c>
    </row>
    <row r="11" ht="13.5">
      <c r="A11" s="2" t="s">
        <v>150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9" sqref="A19"/>
    </sheetView>
  </sheetViews>
  <sheetFormatPr defaultColWidth="9.00390625" defaultRowHeight="15"/>
  <cols>
    <col min="1" max="1" width="51.57421875" style="0" customWidth="1"/>
    <col min="2" max="2" width="27.28125" style="0" customWidth="1"/>
  </cols>
  <sheetData>
    <row r="1" spans="1:2" s="1" customFormat="1" ht="33.75" customHeight="1">
      <c r="A1" s="42" t="s">
        <v>151</v>
      </c>
      <c r="B1" s="42"/>
    </row>
    <row r="2" spans="1:2" s="2" customFormat="1" ht="21.75" customHeight="1">
      <c r="A2" s="2" t="s">
        <v>152</v>
      </c>
      <c r="B2" s="3" t="s">
        <v>3</v>
      </c>
    </row>
    <row r="3" spans="1:2" ht="27" customHeight="1">
      <c r="A3" s="4" t="s">
        <v>5</v>
      </c>
      <c r="B3" s="4" t="s">
        <v>6</v>
      </c>
    </row>
    <row r="4" spans="1:2" ht="27" customHeight="1">
      <c r="A4" s="5"/>
      <c r="B4" s="5"/>
    </row>
    <row r="6" ht="18.75" customHeight="1">
      <c r="A6" s="2" t="s">
        <v>153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 r:id="rId1"/>
  <headerFoot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周春晖</cp:lastModifiedBy>
  <cp:lastPrinted>2021-03-12T00:42:53Z</cp:lastPrinted>
  <dcterms:created xsi:type="dcterms:W3CDTF">2017-02-08T14:52:41Z</dcterms:created>
  <dcterms:modified xsi:type="dcterms:W3CDTF">2021-03-12T00:43:19Z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